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965" activeTab="1"/>
  </bookViews>
  <sheets>
    <sheet name="2020年度薪酬" sheetId="3" r:id="rId1"/>
    <sheet name="2021年度薪酬" sheetId="1" r:id="rId2"/>
    <sheet name="任期激励收入" sheetId="2" r:id="rId3"/>
  </sheets>
  <calcPr calcId="144525"/>
</workbook>
</file>

<file path=xl/sharedStrings.xml><?xml version="1.0" encoding="utf-8"?>
<sst xmlns="http://schemas.openxmlformats.org/spreadsheetml/2006/main" count="38">
  <si>
    <t>市管企业2020年度薪酬信息披露表</t>
  </si>
  <si>
    <t>福州鼓岭保护开发有限责任公司董事、监事、高级管理人员2020年度薪酬情况</t>
  </si>
  <si>
    <t>姓名</t>
  </si>
  <si>
    <t>职务</t>
  </si>
  <si>
    <t>任职起止时间</t>
  </si>
  <si>
    <t>2020年度从本公司获得的税前报酬情况（单位：万元）</t>
  </si>
  <si>
    <t>是否在股东单位或其他关联方领取薪酬
（是/否）</t>
  </si>
  <si>
    <t>在关联方领取的税前薪酬总额
（万元）</t>
  </si>
  <si>
    <t>应付薪酬
（1）</t>
  </si>
  <si>
    <t>社会保险、企业年金、补充医疗保险及住房公积金的单位缴存部分
（2）</t>
  </si>
  <si>
    <t>其他货币性收入（注明具体项目并分列）
（3）</t>
  </si>
  <si>
    <t>合计
（4）=（1）+（2）+（3）</t>
  </si>
  <si>
    <t>李韦华</t>
  </si>
  <si>
    <t>党委书记、董事长</t>
  </si>
  <si>
    <t>2020年4月至2023年6月</t>
  </si>
  <si>
    <t>否</t>
  </si>
  <si>
    <t>郑其彩</t>
  </si>
  <si>
    <t>总经理</t>
  </si>
  <si>
    <t>2015年10月至今</t>
  </si>
  <si>
    <t>练戎</t>
  </si>
  <si>
    <t>党委委员、副总经理</t>
  </si>
  <si>
    <t>2013年11月至今</t>
  </si>
  <si>
    <t>林小玲</t>
  </si>
  <si>
    <t>2014年1月至今</t>
  </si>
  <si>
    <t>备注：上表披露薪酬为我公司董事、监事、高级管理人员2020年度全部应发税前薪酬。其中，第（1）项“应付薪酬”由福州鼓岭旅游度假区管理委员会（薪酬审核部门）核定。</t>
  </si>
  <si>
    <t>市管企业2021年度薪酬信息披露表</t>
  </si>
  <si>
    <t>福州鼓岭保护开发有限责任公司董事、监事、高级管理人员2021年度薪酬情况</t>
  </si>
  <si>
    <t>2021年度从本公司获得的税前报酬情况（单位：万元）</t>
  </si>
  <si>
    <t>备注：上表披露薪酬为我公司董事、监事、高级管理人员2021年度全部应发税前薪酬。其中，第（1）项“应付薪酬”由福州鼓岭旅游度假区管理委员会（薪酬审核部门）核定。</t>
  </si>
  <si>
    <t>市管企业任期激励收入披露表</t>
  </si>
  <si>
    <t>福州鼓岭保护开发有限责任公司公司董事、监事、高级管理人员2019-2021任期激励收入情况</t>
  </si>
  <si>
    <t>2019-2021年度从本公司
获得的任期激励收入
（单位：万元）</t>
  </si>
  <si>
    <t>是否在股东单位
或其他关联方
领取薪酬
（是/否）</t>
  </si>
  <si>
    <t>在关联方领取的
任期激励收入
（万元）</t>
  </si>
  <si>
    <t>备注：</t>
  </si>
  <si>
    <t xml:space="preserve">      1．上表披露薪酬为我公司董事、监事、高级管理人员2019-2021年度全部应发任期激励收入。其中，第XX项由XXX（薪酬审核部门）核定。</t>
  </si>
  <si>
    <t xml:space="preserve">      2．XXX、XXX等在XX关联单位领取任期激励收入。</t>
  </si>
  <si>
    <t xml:space="preserve">      3．其他需要说明的事项。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</si>
</sst>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topLeftCell="A4" workbookViewId="0">
      <selection activeCell="A6" sqref="$A6:$XFD9"/>
    </sheetView>
  </sheetViews>
  <sheetFormatPr defaultColWidth="9" defaultRowHeight="13.5"/>
  <cols>
    <col min="1" max="1" width="10.375" customWidth="1"/>
    <col min="2" max="2" width="20.125" customWidth="1"/>
    <col min="3" max="3" width="22.875" customWidth="1"/>
    <col min="4" max="7" width="14.375" customWidth="1"/>
    <col min="8" max="8" width="11.375" customWidth="1"/>
    <col min="9" max="9" width="11.125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21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s="1" customFormat="1" ht="25" customHeight="1" spans="1:9">
      <c r="A4" s="5" t="s">
        <v>2</v>
      </c>
      <c r="B4" s="5" t="s">
        <v>3</v>
      </c>
      <c r="C4" s="5" t="s">
        <v>4</v>
      </c>
      <c r="D4" s="5" t="s">
        <v>5</v>
      </c>
      <c r="E4" s="5"/>
      <c r="F4" s="5"/>
      <c r="G4" s="5"/>
      <c r="H4" s="5" t="s">
        <v>6</v>
      </c>
      <c r="I4" s="5" t="s">
        <v>7</v>
      </c>
    </row>
    <row r="5" s="1" customFormat="1" ht="111" customHeight="1" spans="1:9">
      <c r="A5" s="5"/>
      <c r="B5" s="5"/>
      <c r="C5" s="5"/>
      <c r="D5" s="5" t="s">
        <v>8</v>
      </c>
      <c r="E5" s="5" t="s">
        <v>9</v>
      </c>
      <c r="F5" s="5" t="s">
        <v>10</v>
      </c>
      <c r="G5" s="5" t="s">
        <v>11</v>
      </c>
      <c r="H5" s="5"/>
      <c r="I5" s="5"/>
    </row>
    <row r="6" s="1" customFormat="1" ht="54" customHeight="1" spans="1:9">
      <c r="A6" s="5" t="s">
        <v>12</v>
      </c>
      <c r="B6" s="5" t="s">
        <v>13</v>
      </c>
      <c r="C6" s="5" t="s">
        <v>14</v>
      </c>
      <c r="D6" s="5">
        <f>35.11*(9/12)</f>
        <v>26.3325</v>
      </c>
      <c r="E6" s="5">
        <f>(6220.5+2495*3+2669*5)/10000</f>
        <v>2.70505</v>
      </c>
      <c r="F6" s="5">
        <v>0</v>
      </c>
      <c r="G6" s="5">
        <f>D6+E6+F6</f>
        <v>29.03755</v>
      </c>
      <c r="H6" s="5" t="s">
        <v>15</v>
      </c>
      <c r="I6" s="5">
        <v>0</v>
      </c>
    </row>
    <row r="7" s="1" customFormat="1" ht="54" customHeight="1" spans="1:9">
      <c r="A7" s="5" t="s">
        <v>16</v>
      </c>
      <c r="B7" s="5" t="s">
        <v>17</v>
      </c>
      <c r="C7" s="5" t="s">
        <v>18</v>
      </c>
      <c r="D7" s="5">
        <v>35.11</v>
      </c>
      <c r="E7" s="5">
        <f>(37.8*2+54*2+1728*2+9091.5+2495*7+2669*5)/10000</f>
        <v>4.35411</v>
      </c>
      <c r="F7" s="5">
        <v>0</v>
      </c>
      <c r="G7" s="5">
        <f t="shared" ref="G7:G9" si="0">D7+E7+F7</f>
        <v>39.46411</v>
      </c>
      <c r="H7" s="5" t="s">
        <v>15</v>
      </c>
      <c r="I7" s="5">
        <v>0</v>
      </c>
    </row>
    <row r="8" s="1" customFormat="1" ht="54" customHeight="1" spans="1:9">
      <c r="A8" s="5" t="s">
        <v>19</v>
      </c>
      <c r="B8" s="5" t="s">
        <v>20</v>
      </c>
      <c r="C8" s="5" t="s">
        <v>21</v>
      </c>
      <c r="D8" s="5">
        <f>D7*0.8</f>
        <v>28.088</v>
      </c>
      <c r="E8" s="5">
        <f>(37.8*2+54*2+1728*2+9091.5+2495*7+2669*5)/10000</f>
        <v>4.35411</v>
      </c>
      <c r="F8" s="5">
        <v>0</v>
      </c>
      <c r="G8" s="5">
        <f t="shared" si="0"/>
        <v>32.44211</v>
      </c>
      <c r="H8" s="5" t="s">
        <v>15</v>
      </c>
      <c r="I8" s="5">
        <v>0</v>
      </c>
    </row>
    <row r="9" s="1" customFormat="1" ht="54" customHeight="1" spans="1:9">
      <c r="A9" s="5" t="s">
        <v>22</v>
      </c>
      <c r="B9" s="5" t="s">
        <v>20</v>
      </c>
      <c r="C9" s="5" t="s">
        <v>23</v>
      </c>
      <c r="D9" s="5">
        <f>D7*0.9</f>
        <v>31.599</v>
      </c>
      <c r="E9" s="5">
        <f>(37.8*2+54*2+1728*2+9091.5+2495*7+2669*5)/10000</f>
        <v>4.35411</v>
      </c>
      <c r="F9" s="5">
        <v>0</v>
      </c>
      <c r="G9" s="5">
        <f t="shared" si="0"/>
        <v>35.95311</v>
      </c>
      <c r="H9" s="5" t="s">
        <v>15</v>
      </c>
      <c r="I9" s="5">
        <v>0</v>
      </c>
    </row>
    <row r="10" s="1" customFormat="1" ht="26" customHeight="1" spans="1:9">
      <c r="A10" s="10" t="s">
        <v>24</v>
      </c>
      <c r="B10" s="10"/>
      <c r="C10" s="10"/>
      <c r="D10" s="10"/>
      <c r="E10" s="10"/>
      <c r="F10" s="10"/>
      <c r="G10" s="10"/>
      <c r="H10" s="10"/>
      <c r="I10" s="10"/>
    </row>
    <row r="11" s="1" customFormat="1" ht="18" customHeight="1" spans="1:9">
      <c r="A11" s="10"/>
      <c r="B11" s="10"/>
      <c r="C11" s="10"/>
      <c r="D11" s="10"/>
      <c r="E11" s="10"/>
      <c r="F11" s="10"/>
      <c r="G11" s="10"/>
      <c r="H11" s="10"/>
      <c r="I11" s="10"/>
    </row>
  </sheetData>
  <mergeCells count="10">
    <mergeCell ref="A1:I1"/>
    <mergeCell ref="A2:I2"/>
    <mergeCell ref="A3:I3"/>
    <mergeCell ref="D4:G4"/>
    <mergeCell ref="A4:A5"/>
    <mergeCell ref="B4:B5"/>
    <mergeCell ref="C4:C5"/>
    <mergeCell ref="H4:H5"/>
    <mergeCell ref="I4:I5"/>
    <mergeCell ref="A10:I11"/>
  </mergeCells>
  <printOptions horizontalCentered="1"/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tabSelected="1" workbookViewId="0">
      <selection activeCell="A6" sqref="$A6:$XFD9"/>
    </sheetView>
  </sheetViews>
  <sheetFormatPr defaultColWidth="9" defaultRowHeight="13.5"/>
  <cols>
    <col min="1" max="1" width="10.375" customWidth="1"/>
    <col min="2" max="2" width="20.125" customWidth="1"/>
    <col min="3" max="3" width="22.875" customWidth="1"/>
    <col min="4" max="7" width="14.375" customWidth="1"/>
    <col min="8" max="8" width="11.375" customWidth="1"/>
    <col min="9" max="9" width="11.125" customWidth="1"/>
  </cols>
  <sheetData>
    <row r="1" ht="37" customHeight="1" spans="1:9">
      <c r="A1" s="2" t="s">
        <v>25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21" customHeight="1" spans="1:9">
      <c r="A3" s="4" t="s">
        <v>26</v>
      </c>
      <c r="B3" s="4"/>
      <c r="C3" s="4"/>
      <c r="D3" s="4"/>
      <c r="E3" s="4"/>
      <c r="F3" s="4"/>
      <c r="G3" s="4"/>
      <c r="H3" s="4"/>
      <c r="I3" s="4"/>
    </row>
    <row r="4" s="1" customFormat="1" ht="25" customHeight="1" spans="1:9">
      <c r="A4" s="5" t="s">
        <v>2</v>
      </c>
      <c r="B4" s="5" t="s">
        <v>3</v>
      </c>
      <c r="C4" s="5" t="s">
        <v>4</v>
      </c>
      <c r="D4" s="5" t="s">
        <v>27</v>
      </c>
      <c r="E4" s="5"/>
      <c r="F4" s="5"/>
      <c r="G4" s="5"/>
      <c r="H4" s="5" t="s">
        <v>6</v>
      </c>
      <c r="I4" s="5" t="s">
        <v>7</v>
      </c>
    </row>
    <row r="5" s="1" customFormat="1" ht="111" customHeight="1" spans="1:9">
      <c r="A5" s="5"/>
      <c r="B5" s="5"/>
      <c r="C5" s="5"/>
      <c r="D5" s="5" t="s">
        <v>8</v>
      </c>
      <c r="E5" s="5" t="s">
        <v>9</v>
      </c>
      <c r="F5" s="5" t="s">
        <v>10</v>
      </c>
      <c r="G5" s="5" t="s">
        <v>11</v>
      </c>
      <c r="H5" s="5"/>
      <c r="I5" s="5"/>
    </row>
    <row r="6" s="1" customFormat="1" ht="55" customHeight="1" spans="1:9">
      <c r="A6" s="5" t="s">
        <v>12</v>
      </c>
      <c r="B6" s="5" t="s">
        <v>13</v>
      </c>
      <c r="C6" s="5" t="s">
        <v>14</v>
      </c>
      <c r="D6" s="5">
        <v>35.11</v>
      </c>
      <c r="E6" s="5">
        <f>(37.8*12+54*12+1728*12+11484+33153)/10000</f>
        <v>6.64746</v>
      </c>
      <c r="F6" s="5">
        <v>0</v>
      </c>
      <c r="G6" s="5">
        <f>D6+E6+F6</f>
        <v>41.75746</v>
      </c>
      <c r="H6" s="5" t="s">
        <v>15</v>
      </c>
      <c r="I6" s="5">
        <v>0</v>
      </c>
    </row>
    <row r="7" s="1" customFormat="1" ht="55" customHeight="1" spans="1:9">
      <c r="A7" s="5" t="s">
        <v>16</v>
      </c>
      <c r="B7" s="5" t="s">
        <v>17</v>
      </c>
      <c r="C7" s="5" t="s">
        <v>18</v>
      </c>
      <c r="D7" s="5">
        <v>35.11</v>
      </c>
      <c r="E7" s="5">
        <f>(33153+37.8*12+54*12+1728*12+11484)/10000</f>
        <v>6.64746</v>
      </c>
      <c r="F7" s="5">
        <v>0</v>
      </c>
      <c r="G7" s="5">
        <f t="shared" ref="G7:G9" si="0">D7+E7+F7</f>
        <v>41.75746</v>
      </c>
      <c r="H7" s="5" t="s">
        <v>15</v>
      </c>
      <c r="I7" s="5">
        <v>0</v>
      </c>
    </row>
    <row r="8" s="1" customFormat="1" ht="55" customHeight="1" spans="1:9">
      <c r="A8" s="5" t="s">
        <v>19</v>
      </c>
      <c r="B8" s="5" t="s">
        <v>20</v>
      </c>
      <c r="C8" s="5" t="s">
        <v>21</v>
      </c>
      <c r="D8" s="5">
        <f>D7*0.9</f>
        <v>31.599</v>
      </c>
      <c r="E8" s="5">
        <f>(33153+37.8*12+54*12+1728*12+11484)/10000</f>
        <v>6.64746</v>
      </c>
      <c r="F8" s="5">
        <v>0</v>
      </c>
      <c r="G8" s="5">
        <f t="shared" si="0"/>
        <v>38.24646</v>
      </c>
      <c r="H8" s="5" t="s">
        <v>15</v>
      </c>
      <c r="I8" s="5">
        <v>0</v>
      </c>
    </row>
    <row r="9" s="1" customFormat="1" ht="55" customHeight="1" spans="1:9">
      <c r="A9" s="5" t="s">
        <v>22</v>
      </c>
      <c r="B9" s="5" t="s">
        <v>20</v>
      </c>
      <c r="C9" s="5" t="s">
        <v>23</v>
      </c>
      <c r="D9" s="5">
        <f>D7*0.8</f>
        <v>28.088</v>
      </c>
      <c r="E9" s="5">
        <f>(33153+37.8*12+54*12+1728*12+11484)/10000</f>
        <v>6.64746</v>
      </c>
      <c r="F9" s="5">
        <v>0</v>
      </c>
      <c r="G9" s="5">
        <f t="shared" si="0"/>
        <v>34.73546</v>
      </c>
      <c r="H9" s="5" t="s">
        <v>15</v>
      </c>
      <c r="I9" s="5">
        <v>0</v>
      </c>
    </row>
    <row r="10" s="1" customFormat="1" ht="26" customHeight="1" spans="1:9">
      <c r="A10" s="10" t="s">
        <v>28</v>
      </c>
      <c r="B10" s="10"/>
      <c r="C10" s="10"/>
      <c r="D10" s="10"/>
      <c r="E10" s="10"/>
      <c r="F10" s="10"/>
      <c r="G10" s="10"/>
      <c r="H10" s="10"/>
      <c r="I10" s="10"/>
    </row>
    <row r="11" s="1" customFormat="1" ht="18" customHeight="1" spans="1:9">
      <c r="A11" s="10"/>
      <c r="B11" s="10"/>
      <c r="C11" s="10"/>
      <c r="D11" s="10"/>
      <c r="E11" s="10"/>
      <c r="F11" s="10"/>
      <c r="G11" s="10"/>
      <c r="H11" s="10"/>
      <c r="I11" s="10"/>
    </row>
  </sheetData>
  <mergeCells count="10">
    <mergeCell ref="A1:I1"/>
    <mergeCell ref="A2:I2"/>
    <mergeCell ref="A3:I3"/>
    <mergeCell ref="D4:G4"/>
    <mergeCell ref="A4:A5"/>
    <mergeCell ref="B4:B5"/>
    <mergeCell ref="C4:C5"/>
    <mergeCell ref="H4:H5"/>
    <mergeCell ref="I4:I5"/>
    <mergeCell ref="A10:I11"/>
  </mergeCells>
  <printOptions horizontalCentered="1"/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"/>
  <sheetViews>
    <sheetView workbookViewId="0">
      <selection activeCell="J9" sqref="J9"/>
    </sheetView>
  </sheetViews>
  <sheetFormatPr defaultColWidth="9" defaultRowHeight="13.5" outlineLevelCol="5"/>
  <cols>
    <col min="1" max="1" width="13" customWidth="1"/>
    <col min="2" max="2" width="20.125" customWidth="1"/>
    <col min="3" max="3" width="24" customWidth="1"/>
    <col min="4" max="4" width="23.75" customWidth="1"/>
    <col min="5" max="5" width="17.25" customWidth="1"/>
    <col min="6" max="6" width="18.625" customWidth="1"/>
  </cols>
  <sheetData>
    <row r="1" ht="37" customHeight="1" spans="1:6">
      <c r="A1" s="2" t="s">
        <v>29</v>
      </c>
      <c r="B1" s="2"/>
      <c r="C1" s="2"/>
      <c r="D1" s="2"/>
      <c r="E1" s="2"/>
      <c r="F1" s="2"/>
    </row>
    <row r="2" s="1" customFormat="1" ht="24" customHeight="1" spans="1:6">
      <c r="A2" s="3"/>
      <c r="B2" s="3"/>
      <c r="C2" s="3"/>
      <c r="D2" s="3"/>
      <c r="E2" s="3"/>
      <c r="F2" s="3"/>
    </row>
    <row r="3" s="1" customFormat="1" ht="21" customHeight="1" spans="1:6">
      <c r="A3" s="4" t="s">
        <v>30</v>
      </c>
      <c r="B3" s="4"/>
      <c r="C3" s="4"/>
      <c r="D3" s="4"/>
      <c r="E3" s="4"/>
      <c r="F3" s="4"/>
    </row>
    <row r="4" s="1" customFormat="1" ht="72" customHeight="1" spans="1:6">
      <c r="A4" s="5" t="s">
        <v>2</v>
      </c>
      <c r="B4" s="5" t="s">
        <v>3</v>
      </c>
      <c r="C4" s="5" t="s">
        <v>4</v>
      </c>
      <c r="D4" s="5" t="s">
        <v>31</v>
      </c>
      <c r="E4" s="5" t="s">
        <v>32</v>
      </c>
      <c r="F4" s="5" t="s">
        <v>33</v>
      </c>
    </row>
    <row r="5" s="1" customFormat="1" ht="25" customHeight="1" spans="1:6">
      <c r="A5" s="5" t="s">
        <v>12</v>
      </c>
      <c r="B5" s="5" t="s">
        <v>13</v>
      </c>
      <c r="C5" s="5" t="s">
        <v>14</v>
      </c>
      <c r="D5" s="6">
        <v>15.24</v>
      </c>
      <c r="E5" s="5" t="s">
        <v>15</v>
      </c>
      <c r="F5" s="5">
        <v>0</v>
      </c>
    </row>
    <row r="6" s="1" customFormat="1" ht="25" customHeight="1" spans="1:6">
      <c r="A6" s="5" t="s">
        <v>16</v>
      </c>
      <c r="B6" s="5" t="s">
        <v>17</v>
      </c>
      <c r="C6" s="5" t="s">
        <v>18</v>
      </c>
      <c r="D6" s="5">
        <v>25.63</v>
      </c>
      <c r="E6" s="5" t="s">
        <v>15</v>
      </c>
      <c r="F6" s="5">
        <v>0</v>
      </c>
    </row>
    <row r="7" s="1" customFormat="1" ht="25" customHeight="1" spans="1:6">
      <c r="A7" s="5" t="s">
        <v>19</v>
      </c>
      <c r="B7" s="5" t="s">
        <v>20</v>
      </c>
      <c r="C7" s="5" t="s">
        <v>21</v>
      </c>
      <c r="D7" s="5">
        <v>21.38</v>
      </c>
      <c r="E7" s="5" t="s">
        <v>15</v>
      </c>
      <c r="F7" s="5">
        <v>0</v>
      </c>
    </row>
    <row r="8" s="1" customFormat="1" ht="25" customHeight="1" spans="1:6">
      <c r="A8" s="5" t="s">
        <v>22</v>
      </c>
      <c r="B8" s="5" t="s">
        <v>20</v>
      </c>
      <c r="C8" s="5" t="s">
        <v>23</v>
      </c>
      <c r="D8" s="5">
        <v>22.2</v>
      </c>
      <c r="E8" s="5" t="s">
        <v>15</v>
      </c>
      <c r="F8" s="7">
        <v>0</v>
      </c>
    </row>
    <row r="9" s="1" customFormat="1" ht="25" customHeight="1" spans="1:6">
      <c r="A9" s="8"/>
      <c r="B9" s="8"/>
      <c r="C9" s="8"/>
      <c r="D9" s="8"/>
      <c r="E9" s="8"/>
      <c r="F9" s="8"/>
    </row>
    <row r="10" s="1" customFormat="1" ht="25" customHeight="1" spans="1:6">
      <c r="A10" s="8"/>
      <c r="B10" s="8"/>
      <c r="C10" s="8"/>
      <c r="D10" s="8"/>
      <c r="E10" s="8"/>
      <c r="F10" s="8"/>
    </row>
    <row r="11" s="1" customFormat="1" ht="22" customHeight="1" spans="1:6">
      <c r="A11" s="9" t="s">
        <v>34</v>
      </c>
      <c r="B11" s="9"/>
      <c r="C11" s="9"/>
      <c r="D11" s="9"/>
      <c r="E11" s="9"/>
      <c r="F11" s="9"/>
    </row>
    <row r="12" s="1" customFormat="1" ht="27" customHeight="1" spans="1:6">
      <c r="A12" s="9" t="s">
        <v>35</v>
      </c>
      <c r="B12" s="9"/>
      <c r="C12" s="9"/>
      <c r="D12" s="9"/>
      <c r="E12" s="9"/>
      <c r="F12" s="9"/>
    </row>
    <row r="13" s="1" customFormat="1" ht="21" customHeight="1" spans="1:6">
      <c r="A13" s="4" t="s">
        <v>36</v>
      </c>
      <c r="B13" s="4"/>
      <c r="C13" s="4"/>
      <c r="D13" s="4"/>
      <c r="E13" s="4"/>
      <c r="F13" s="4"/>
    </row>
    <row r="14" s="1" customFormat="1" ht="21" customHeight="1" spans="1:6">
      <c r="A14" s="4" t="s">
        <v>37</v>
      </c>
      <c r="B14" s="4"/>
      <c r="C14" s="4"/>
      <c r="D14" s="4"/>
      <c r="E14" s="4"/>
      <c r="F14" s="4"/>
    </row>
  </sheetData>
  <mergeCells count="7">
    <mergeCell ref="A1:F1"/>
    <mergeCell ref="A2:F2"/>
    <mergeCell ref="A3:F3"/>
    <mergeCell ref="A11:F11"/>
    <mergeCell ref="A12:F12"/>
    <mergeCell ref="A13:F13"/>
    <mergeCell ref="A14:F14"/>
  </mergeCells>
  <printOptions horizontalCentered="1"/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2020年度薪酬</vt:lpstr>
      <vt:lpstr>2021年度薪酬</vt:lpstr>
      <vt:lpstr>任期激励收入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Lenovowefwr</dc:creator>
  <cp:lastModifiedBy>严集萍</cp:lastModifiedBy>
  <dcterms:created xsi:type="dcterms:W3CDTF">2021-05-20T01:35:00Z</dcterms:created>
  <dcterms:modified xsi:type="dcterms:W3CDTF">2024-07-31T08:34:59Z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81F175546CE44C0CA56F0799B66036F8_13</vt:lpwstr>
  </property>
</Properties>
</file>